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90" windowWidth="27795" windowHeight="11835"/>
  </bookViews>
  <sheets>
    <sheet name="Лист1 " sheetId="1" r:id="rId1"/>
  </sheets>
  <definedNames>
    <definedName name="_xlnm._FilterDatabase" localSheetId="0" hidden="1">'Лист1 '!$A$5:$D$106</definedName>
    <definedName name="_xlnm.Print_Titles" localSheetId="0">'Лист1 '!$5:$5</definedName>
    <definedName name="_xlnm.Print_Area" localSheetId="0">'Лист1 '!$A$1:$D$106</definedName>
  </definedNames>
  <calcPr calcId="145621"/>
</workbook>
</file>

<file path=xl/calcChain.xml><?xml version="1.0" encoding="utf-8"?>
<calcChain xmlns="http://schemas.openxmlformats.org/spreadsheetml/2006/main">
  <c r="C104" i="1" l="1"/>
  <c r="D90" i="1"/>
  <c r="C90" i="1"/>
  <c r="D66" i="1"/>
  <c r="C66" i="1"/>
  <c r="D8" i="1"/>
  <c r="C8" i="1"/>
  <c r="D7" i="1" l="1"/>
  <c r="D6" i="1" s="1"/>
  <c r="C7" i="1"/>
  <c r="C6" i="1" s="1"/>
</calcChain>
</file>

<file path=xl/sharedStrings.xml><?xml version="1.0" encoding="utf-8"?>
<sst xmlns="http://schemas.openxmlformats.org/spreadsheetml/2006/main" count="206" uniqueCount="168">
  <si>
    <t>(рублей)</t>
  </si>
  <si>
    <t>№ п/п</t>
  </si>
  <si>
    <t>Наименование вида межбюджетных трансфертов</t>
  </si>
  <si>
    <t>МЕЖБЮДЖЕТНЫЕ ТРАНСФЕРТЫ - ВСЕГО</t>
  </si>
  <si>
    <t>I.</t>
  </si>
  <si>
    <t>Межбюджетные трансферты из федерального бюджета - всего</t>
  </si>
  <si>
    <t>I.I.</t>
  </si>
  <si>
    <t>Субсидии бюджетам субъектов  Российской Федерации и муниципальных образований (межбюджетные субсидии)</t>
  </si>
  <si>
    <t>в том числе:</t>
  </si>
  <si>
    <t>1.</t>
  </si>
  <si>
    <t>2.</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</si>
  <si>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</si>
  <si>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3.</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</si>
  <si>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</si>
  <si>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4.</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</si>
  <si>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</si>
  <si>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t>
  </si>
  <si>
    <t>6.</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</si>
  <si>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</si>
  <si>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7.</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</si>
  <si>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</si>
  <si>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8.</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</si>
  <si>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</si>
  <si>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9.</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</si>
  <si>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</si>
  <si>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10.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</si>
  <si>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</si>
  <si>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</si>
  <si>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</si>
  <si>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12.</t>
  </si>
  <si>
    <t>Субсидии бюджетам субъектов Российской Федерации на создание ключевых центров развития детей</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</si>
  <si>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</si>
  <si>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</si>
  <si>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</si>
  <si>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Субсидии бюджетам субъектов Российской Федерации на создание центров выявления и поддержки одаренных детей</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</si>
  <si>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</si>
  <si>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</si>
  <si>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</si>
  <si>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</si>
  <si>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</si>
  <si>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на оснащение объектов спортивной инфраструктуры спортивно-технологическим оборудованием</t>
  </si>
  <si>
    <t>18.</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</si>
  <si>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</si>
  <si>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19.</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</si>
  <si>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</si>
  <si>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</si>
  <si>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</si>
  <si>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</si>
  <si>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</si>
  <si>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</si>
  <si>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</si>
  <si>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</si>
  <si>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создание мобильных технопарков "Кванториум"</t>
  </si>
  <si>
    <t>24.</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</si>
  <si>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</si>
  <si>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25.</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</si>
  <si>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</si>
  <si>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26.</t>
  </si>
  <si>
    <t>Субсидии бюджетам субъектов Российской Федерации на повышение эффективности службы занятости</t>
  </si>
  <si>
    <t>27.</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</si>
  <si>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</si>
  <si>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28.</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</si>
  <si>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</si>
  <si>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</si>
  <si>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29.</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</si>
  <si>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</si>
  <si>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</si>
  <si>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30.</t>
  </si>
  <si>
    <t>Субсидии бюджетам субъектов Российской Федерации на модернизацию театров юного зрителя и театров кукол</t>
  </si>
  <si>
    <t>31.</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</si>
  <si>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</si>
  <si>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32.</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</si>
  <si>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</si>
  <si>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33.</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</si>
  <si>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</si>
  <si>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34.</t>
  </si>
  <si>
    <t>Субсидии бюджетам субъектов Российской Федерации на создание системы поддержки фермеров и развитие сельской кооперации</t>
  </si>
  <si>
    <t>35.</t>
  </si>
  <si>
    <t>Субсидии бюджетам субъектов Российской Федерации на реализацию мероприятий по обеспечению жильем молодых семей</t>
  </si>
  <si>
    <t>36.</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</si>
  <si>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</si>
  <si>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37.</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</si>
  <si>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</si>
  <si>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38.</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</si>
  <si>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</si>
  <si>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39.</t>
  </si>
  <si>
    <t>Субсидии бюджетам субъектов Российской Федерации на проведение комплексных кадастровых работ</t>
  </si>
  <si>
    <t>40.</t>
  </si>
  <si>
    <t>Субсидии бюджетам субъектов Российской Федерации на реализацию мероприятий в сфере реабилитации и абилитации инвалидов</t>
  </si>
  <si>
    <t>41.</t>
  </si>
  <si>
    <t>Субсидии бюджетам субъектов Российской Федерации на поддержку творческой деятельности и техническое оснащение детских и кукольных театров</t>
  </si>
  <si>
    <t>42.</t>
  </si>
  <si>
    <t>Субсидия бюджетам субъектов Российской Федерации на поддержку отрасли культуры</t>
  </si>
  <si>
    <t>43.</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</si>
  <si>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</si>
  <si>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44.</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</si>
  <si>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</si>
  <si>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45.</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</si>
  <si>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</si>
  <si>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46.</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</si>
  <si>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</si>
  <si>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47.</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</si>
  <si>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</si>
  <si>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48.</t>
  </si>
  <si>
    <t>Субсидии бюджетам субъектов Российской Федерации на обеспечение закупки авиационных работ в целях оказания медицинской помощи</t>
  </si>
  <si>
    <t>49.</t>
  </si>
  <si>
    <t>Субсидии бюджетам субъектов Российской Федерации на реализацию программ формирования современной городской среды</t>
  </si>
  <si>
    <t>50.</t>
  </si>
  <si>
    <t>Субсидии бюджетам субъектов Российской Федерации на реализацию мероприятий в области мелиорации земель сельскохозяйственного назначения</t>
  </si>
  <si>
    <t>51.</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</si>
  <si>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</si>
  <si>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52.</t>
  </si>
  <si>
    <t>Субсидии бюджетам субъектов Российской Федерации на обеспечение комплексного развития сельских территорий</t>
  </si>
  <si>
    <t>53.</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</si>
  <si>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</si>
  <si>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54.</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</si>
  <si>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</si>
  <si>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55.</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</si>
  <si>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</si>
  <si>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56.</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</si>
  <si>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</si>
  <si>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I.II.</t>
  </si>
  <si>
    <t>Субвенции бюджетам субъектов Российской  Федерации и муниципальных образований</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</si>
  <si>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</si>
  <si>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</si>
  <si>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</si>
  <si>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</si>
  <si>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</si>
  <si>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</si>
  <si>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</si>
  <si>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</si>
  <si>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</si>
  <si>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</si>
  <si>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</si>
  <si>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</si>
  <si>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</si>
  <si>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</si>
  <si>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</si>
  <si>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</si>
  <si>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</si>
  <si>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</si>
  <si>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</si>
  <si>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</si>
  <si>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</si>
  <si>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</si>
  <si>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</si>
  <si>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</si>
  <si>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</si>
  <si>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</si>
  <si>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</si>
  <si>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</si>
  <si>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</si>
  <si>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</si>
  <si>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</si>
  <si>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</si>
  <si>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</si>
  <si>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модельных муниципальных библиотек</t>
  </si>
  <si>
    <t>Межбюджетные трансферты, передаваемые бюджетам субъектов Российской Федерации на реновацию учреждений отрасли культуры</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</si>
  <si>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</si>
  <si>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</si>
  <si>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</si>
  <si>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</si>
  <si>
    <t xml:space="preserve">"Приложение № 9 к Закону Калужской области "Об областном бюджете на 2020 год и на плановый период 2021 и 2022 годов" </t>
  </si>
  <si>
    <t xml:space="preserve"> МЕЖБЮДЖЕТНЫЕ ТРАНСФЕРТЫ, ПРЕДОСТАВЛЯЕМЫЕ ИЗ ДРУГИХ БЮДЖЕТОВ БЮДЖЕТНОЙ СИСТЕМЫ РОССИЙСКОЙ ФЕДЕРАЦИИ, НА ПЛАНОВЫЙ ПЕРИОД 2021 И 2022 ГОДОВ </t>
  </si>
  <si>
    <t xml:space="preserve">2021 год </t>
  </si>
  <si>
    <t xml:space="preserve">2022 год </t>
  </si>
  <si>
    <t>18 722 517,00"</t>
  </si>
  <si>
    <t>Приложение № 9 к Закону Калужской области "О внесении изменений в Закон Калужской области "Об областном бюджете на 2020 год и на плановый период 2021 и 2022 годов"
от 24 декабря 2020 г. № 37-ОЗ</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</si>
</sst>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63">
    <xf numFmtId="0" fontId="0" fillId="0" borderId="0"/>
    <xf numFmtId="0" fontId="9" fillId="0" borderId="0"/>
    <xf numFmtId="0" fontId="9" fillId="0" borderId="0"/>
    <xf numFmtId="0" fontId="10" fillId="0" borderId="10">
      <alignment horizontal="center" vertical="center" wrapText="1"/>
    </xf>
    <xf numFmtId="0" fontId="11" fillId="0" borderId="11">
      <alignment horizontal="center" vertical="center" wrapText="1"/>
    </xf>
    <xf numFmtId="0" fontId="12" fillId="0" borderId="0"/>
    <xf numFmtId="0" fontId="13" fillId="0" borderId="0"/>
    <xf numFmtId="0" fontId="12" fillId="0" borderId="0"/>
    <xf numFmtId="0" fontId="13" fillId="0" borderId="0"/>
    <xf numFmtId="0" fontId="9" fillId="0" borderId="0"/>
    <xf numFmtId="0" fontId="12" fillId="2" borderId="0"/>
    <xf numFmtId="0" fontId="13" fillId="2" borderId="0"/>
    <xf numFmtId="0" fontId="12" fillId="0" borderId="0">
      <alignment horizontal="left" vertical="top" wrapText="1"/>
    </xf>
    <xf numFmtId="0" fontId="13" fillId="0" borderId="10">
      <alignment horizontal="center" vertical="center" wrapText="1"/>
    </xf>
    <xf numFmtId="0" fontId="12" fillId="0" borderId="0"/>
    <xf numFmtId="0" fontId="13" fillId="0" borderId="11">
      <alignment horizontal="center" vertical="center" shrinkToFit="1"/>
    </xf>
    <xf numFmtId="0" fontId="14" fillId="0" borderId="0">
      <alignment horizontal="center" wrapText="1"/>
    </xf>
    <xf numFmtId="0" fontId="10" fillId="0" borderId="12">
      <alignment horizontal="left"/>
    </xf>
    <xf numFmtId="0" fontId="14" fillId="0" borderId="0">
      <alignment horizontal="center"/>
    </xf>
    <xf numFmtId="0" fontId="13" fillId="0" borderId="13"/>
    <xf numFmtId="0" fontId="12" fillId="0" borderId="0">
      <alignment wrapText="1"/>
    </xf>
    <xf numFmtId="0" fontId="13" fillId="0" borderId="0">
      <alignment horizontal="left" vertical="top" wrapText="1"/>
    </xf>
    <xf numFmtId="0" fontId="12" fillId="0" borderId="0">
      <alignment horizontal="right"/>
    </xf>
    <xf numFmtId="0" fontId="15" fillId="0" borderId="0">
      <alignment horizontal="center" wrapText="1"/>
    </xf>
    <xf numFmtId="0" fontId="12" fillId="2" borderId="14"/>
    <xf numFmtId="0" fontId="15" fillId="0" borderId="0">
      <alignment horizontal="center"/>
    </xf>
    <xf numFmtId="0" fontId="12" fillId="0" borderId="11">
      <alignment horizontal="center" vertical="center" wrapText="1"/>
    </xf>
    <xf numFmtId="0" fontId="13" fillId="0" borderId="0">
      <alignment wrapText="1"/>
    </xf>
    <xf numFmtId="0" fontId="12" fillId="0" borderId="15"/>
    <xf numFmtId="0" fontId="13" fillId="0" borderId="0">
      <alignment horizontal="right"/>
    </xf>
    <xf numFmtId="0" fontId="12" fillId="0" borderId="11">
      <alignment horizontal="center" vertical="center" shrinkToFit="1"/>
    </xf>
    <xf numFmtId="4" fontId="10" fillId="3" borderId="11">
      <alignment horizontal="right" vertical="top" shrinkToFit="1"/>
    </xf>
    <xf numFmtId="0" fontId="12" fillId="2" borderId="13"/>
    <xf numFmtId="0" fontId="13" fillId="0" borderId="0"/>
    <xf numFmtId="0" fontId="11" fillId="0" borderId="11">
      <alignment horizontal="left"/>
    </xf>
    <xf numFmtId="0" fontId="13" fillId="0" borderId="0">
      <alignment horizontal="left" wrapText="1"/>
    </xf>
    <xf numFmtId="4" fontId="11" fillId="3" borderId="11">
      <alignment horizontal="right" vertical="top" shrinkToFit="1"/>
    </xf>
    <xf numFmtId="0" fontId="13" fillId="0" borderId="11">
      <alignment horizontal="left" vertical="top" wrapText="1"/>
    </xf>
    <xf numFmtId="0" fontId="12" fillId="2" borderId="16"/>
    <xf numFmtId="0" fontId="10" fillId="0" borderId="11">
      <alignment horizontal="left" vertical="top" wrapText="1"/>
    </xf>
    <xf numFmtId="0" fontId="12" fillId="0" borderId="13"/>
    <xf numFmtId="4" fontId="13" fillId="4" borderId="11">
      <alignment horizontal="right" vertical="top" shrinkToFit="1"/>
    </xf>
    <xf numFmtId="0" fontId="12" fillId="0" borderId="0">
      <alignment horizontal="left" wrapText="1"/>
    </xf>
    <xf numFmtId="0" fontId="13" fillId="2" borderId="0">
      <alignment horizontal="center"/>
    </xf>
    <xf numFmtId="49" fontId="12" fillId="0" borderId="11">
      <alignment horizontal="left" vertical="top" wrapText="1"/>
    </xf>
    <xf numFmtId="4" fontId="13" fillId="0" borderId="11">
      <alignment horizontal="right" vertical="top" shrinkToFit="1"/>
    </xf>
    <xf numFmtId="4" fontId="12" fillId="4" borderId="11">
      <alignment horizontal="right" vertical="top" shrinkToFit="1"/>
    </xf>
    <xf numFmtId="4" fontId="13" fillId="0" borderId="0">
      <alignment horizontal="right" shrinkToFit="1"/>
    </xf>
    <xf numFmtId="0" fontId="12" fillId="2" borderId="16">
      <alignment horizontal="center"/>
    </xf>
    <xf numFmtId="0" fontId="12" fillId="2" borderId="0">
      <alignment horizontal="center"/>
    </xf>
    <xf numFmtId="4" fontId="12" fillId="0" borderId="11">
      <alignment horizontal="right" vertical="top" shrinkToFit="1"/>
    </xf>
    <xf numFmtId="49" fontId="11" fillId="0" borderId="11">
      <alignment horizontal="left" vertical="top" wrapText="1"/>
    </xf>
    <xf numFmtId="0" fontId="12" fillId="2" borderId="0">
      <alignment horizontal="left"/>
    </xf>
    <xf numFmtId="4" fontId="12" fillId="0" borderId="15">
      <alignment horizontal="right" shrinkToFit="1"/>
    </xf>
    <xf numFmtId="4" fontId="12" fillId="0" borderId="0">
      <alignment horizontal="right" shrinkToFit="1"/>
    </xf>
    <xf numFmtId="0" fontId="12" fillId="2" borderId="13">
      <alignment horizontal="center"/>
    </xf>
    <xf numFmtId="0" fontId="2" fillId="5" borderId="0"/>
    <xf numFmtId="0" fontId="1" fillId="0" borderId="0"/>
    <xf numFmtId="0" fontId="1" fillId="0" borderId="0"/>
    <xf numFmtId="0" fontId="1" fillId="0" borderId="0"/>
    <xf numFmtId="0" fontId="16" fillId="0" borderId="0"/>
    <xf numFmtId="0" fontId="9" fillId="0" borderId="0"/>
    <xf numFmtId="1" fontId="17" fillId="0" borderId="0"/>
  </cellStyleXfs>
  <cellXfs count="47">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4" xfId="0" applyFont="1" applyFill="1" applyBorder="1" applyAlignment="1">
      <alignment horizontal="justify"/>
    </xf>
    <xf numFmtId="4" fontId="3" fillId="0" borderId="4" xfId="0" applyNumberFormat="1" applyFont="1" applyFill="1" applyBorder="1" applyAlignment="1"/>
    <xf numFmtId="0" fontId="6" fillId="0" borderId="5" xfId="0" applyFont="1" applyFill="1" applyBorder="1" applyAlignment="1">
      <alignment horizontal="center" vertical="center"/>
    </xf>
    <xf numFmtId="0" fontId="6" fillId="0" borderId="6" xfId="0" applyFont="1" applyFill="1" applyBorder="1" applyAlignment="1">
      <alignment horizontal="justify"/>
    </xf>
    <xf numFmtId="4" fontId="3" fillId="0" borderId="6" xfId="0" applyNumberFormat="1" applyFont="1" applyFill="1" applyBorder="1" applyAlignment="1"/>
    <xf numFmtId="0" fontId="6" fillId="0" borderId="6" xfId="0" applyFont="1" applyFill="1" applyBorder="1" applyAlignment="1">
      <alignment horizontal="justify" wrapText="1"/>
    </xf>
    <xf numFmtId="4" fontId="6" fillId="0" borderId="6" xfId="0" applyNumberFormat="1" applyFont="1" applyFill="1" applyBorder="1" applyAlignment="1"/>
    <xf numFmtId="0" fontId="7" fillId="0" borderId="6" xfId="0" applyFont="1" applyFill="1" applyBorder="1" applyAlignment="1">
      <alignment horizontal="justify" wrapText="1"/>
    </xf>
    <xf numFmtId="0" fontId="4" fillId="0" borderId="5" xfId="0" applyFont="1" applyFill="1" applyBorder="1" applyAlignment="1">
      <alignment horizontal="center" vertical="center"/>
    </xf>
    <xf numFmtId="0" fontId="4" fillId="0" borderId="6" xfId="0" applyFont="1" applyFill="1" applyBorder="1" applyAlignment="1">
      <alignment horizontal="justify" wrapText="1"/>
    </xf>
    <xf numFmtId="4" fontId="4" fillId="0" borderId="7" xfId="0" applyNumberFormat="1" applyFont="1" applyFill="1" applyBorder="1" applyAlignment="1">
      <alignment wrapText="1"/>
    </xf>
    <xf numFmtId="4" fontId="4" fillId="0" borderId="6" xfId="0" applyNumberFormat="1" applyFont="1" applyFill="1" applyBorder="1" applyAlignment="1">
      <alignment wrapText="1"/>
    </xf>
    <xf numFmtId="4" fontId="4" fillId="0" borderId="7" xfId="0" quotePrefix="1" applyNumberFormat="1" applyFont="1" applyFill="1" applyBorder="1" applyAlignment="1">
      <alignment wrapText="1"/>
    </xf>
    <xf numFmtId="4" fontId="4" fillId="0" borderId="6" xfId="0" quotePrefix="1" applyNumberFormat="1" applyFont="1" applyFill="1" applyBorder="1" applyAlignment="1">
      <alignment wrapText="1"/>
    </xf>
    <xf numFmtId="0" fontId="6" fillId="0" borderId="5" xfId="0" applyFont="1" applyFill="1" applyBorder="1" applyAlignment="1">
      <alignment horizontal="center"/>
    </xf>
    <xf numFmtId="0" fontId="6" fillId="0" borderId="4" xfId="0" applyFont="1" applyFill="1" applyBorder="1" applyAlignment="1">
      <alignment horizontal="justify" wrapText="1"/>
    </xf>
    <xf numFmtId="4" fontId="6" fillId="0" borderId="4" xfId="0" applyNumberFormat="1" applyFont="1" applyFill="1" applyBorder="1"/>
    <xf numFmtId="0" fontId="8" fillId="0" borderId="5" xfId="0" applyFont="1" applyFill="1" applyBorder="1"/>
    <xf numFmtId="0" fontId="0" fillId="0" borderId="6" xfId="0" applyFill="1" applyBorder="1"/>
    <xf numFmtId="0" fontId="4" fillId="0" borderId="8" xfId="0" applyFont="1" applyFill="1" applyBorder="1" applyAlignment="1">
      <alignment horizontal="center" vertical="center"/>
    </xf>
    <xf numFmtId="0" fontId="4" fillId="0" borderId="9" xfId="0" applyFont="1" applyFill="1" applyBorder="1" applyAlignment="1">
      <alignment horizontal="justify" wrapText="1"/>
    </xf>
    <xf numFmtId="4" fontId="4" fillId="0" borderId="9" xfId="0" applyNumberFormat="1" applyFont="1" applyFill="1" applyBorder="1"/>
    <xf numFmtId="0" fontId="4" fillId="0" borderId="17" xfId="0" applyFont="1" applyFill="1" applyBorder="1" applyAlignment="1">
      <alignment horizontal="right" vertical="center" wrapText="1"/>
    </xf>
    <xf numFmtId="4" fontId="7" fillId="0" borderId="6" xfId="0" applyNumberFormat="1" applyFont="1" applyFill="1" applyBorder="1" applyAlignment="1">
      <alignment wrapText="1"/>
    </xf>
    <xf numFmtId="4" fontId="6" fillId="0" borderId="6" xfId="0" applyNumberFormat="1" applyFont="1" applyFill="1" applyBorder="1" applyAlignment="1">
      <alignment wrapText="1"/>
    </xf>
    <xf numFmtId="0" fontId="5" fillId="0" borderId="18" xfId="0" applyFont="1" applyFill="1" applyBorder="1" applyAlignment="1">
      <alignment horizontal="center" vertical="center" wrapText="1"/>
    </xf>
    <xf numFmtId="4" fontId="3" fillId="0" borderId="19" xfId="0" applyNumberFormat="1" applyFont="1" applyFill="1" applyBorder="1" applyAlignment="1"/>
    <xf numFmtId="4" fontId="3" fillId="0" borderId="20" xfId="0" applyNumberFormat="1" applyFont="1" applyFill="1" applyBorder="1" applyAlignment="1"/>
    <xf numFmtId="4" fontId="6" fillId="0" borderId="20" xfId="0" applyNumberFormat="1" applyFont="1" applyFill="1" applyBorder="1" applyAlignment="1"/>
    <xf numFmtId="4" fontId="7" fillId="0" borderId="20" xfId="0" applyNumberFormat="1" applyFont="1" applyFill="1" applyBorder="1" applyAlignment="1">
      <alignment wrapText="1"/>
    </xf>
    <xf numFmtId="4" fontId="4" fillId="0" borderId="21" xfId="0" applyNumberFormat="1" applyFont="1" applyFill="1" applyBorder="1" applyAlignment="1">
      <alignment wrapText="1"/>
    </xf>
    <xf numFmtId="4" fontId="4" fillId="0" borderId="21" xfId="0" quotePrefix="1" applyNumberFormat="1" applyFont="1" applyFill="1" applyBorder="1" applyAlignment="1">
      <alignment wrapText="1"/>
    </xf>
    <xf numFmtId="4" fontId="6" fillId="0" borderId="21" xfId="0" applyNumberFormat="1" applyFont="1" applyFill="1" applyBorder="1" applyAlignment="1">
      <alignment wrapText="1"/>
    </xf>
    <xf numFmtId="4" fontId="6" fillId="0" borderId="20" xfId="0" applyNumberFormat="1" applyFont="1" applyFill="1" applyBorder="1" applyAlignment="1">
      <alignment wrapText="1"/>
    </xf>
    <xf numFmtId="4" fontId="6" fillId="0" borderId="19" xfId="0" applyNumberFormat="1" applyFont="1" applyFill="1" applyBorder="1"/>
    <xf numFmtId="0" fontId="0" fillId="0" borderId="20" xfId="0" applyFill="1" applyBorder="1"/>
    <xf numFmtId="49" fontId="4" fillId="0" borderId="22" xfId="0" applyNumberFormat="1" applyFont="1" applyFill="1" applyBorder="1" applyAlignment="1">
      <alignment horizontal="right"/>
    </xf>
    <xf numFmtId="0" fontId="4" fillId="0" borderId="0" xfId="0" applyFont="1" applyAlignment="1">
      <alignment horizontal="justify" vertical="center" wrapText="1"/>
    </xf>
    <xf numFmtId="0" fontId="3" fillId="0" borderId="0" xfId="0" applyFont="1" applyFill="1" applyBorder="1" applyAlignment="1">
      <alignment horizontal="center" vertical="center" wrapText="1"/>
    </xf>
  </cellXfs>
  <cellStyles count="63">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3" xfId="59"/>
    <cellStyle name="Обычный 3" xfId="60"/>
    <cellStyle name="Обычный 4" xfId="61"/>
    <cellStyle name="ТЕКСТ" xfId="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tabSelected="1" view="pageBreakPreview" zoomScaleNormal="100" zoomScaleSheetLayoutView="100" workbookViewId="0">
      <selection activeCell="A3" sqref="A3:D3"/>
    </sheetView>
  </sheetViews>
  <sheetFormatPr defaultRowHeight="12.75" x14ac:dyDescent="0.2"/>
  <cols>
    <col min="1" max="1" width="5.7109375" style="1" customWidth="1"/>
    <col min="2" max="2" width="81.42578125" style="1" customWidth="1"/>
    <col min="3" max="3" width="25.28515625" style="1" customWidth="1"/>
    <col min="4" max="4" width="23.7109375" style="1" customWidth="1"/>
    <col min="5" max="16384" width="9.140625" style="1"/>
  </cols>
  <sheetData>
    <row r="1" spans="1:4" ht="108" customHeight="1" x14ac:dyDescent="0.2">
      <c r="C1" s="45" t="s">
        <v>167</v>
      </c>
      <c r="D1" s="45"/>
    </row>
    <row r="2" spans="1:4" ht="78" customHeight="1" x14ac:dyDescent="0.2">
      <c r="C2" s="45" t="s">
        <v>162</v>
      </c>
      <c r="D2" s="45"/>
    </row>
    <row r="3" spans="1:4" ht="58.5" customHeight="1" x14ac:dyDescent="0.2">
      <c r="A3" s="46" t="s">
        <v>163</v>
      </c>
      <c r="B3" s="46"/>
      <c r="C3" s="46"/>
      <c r="D3" s="46"/>
    </row>
    <row r="4" spans="1:4" ht="19.5" thickBot="1" x14ac:dyDescent="0.25">
      <c r="A4" s="2"/>
      <c r="B4" s="2"/>
      <c r="C4" s="3"/>
      <c r="D4" s="30" t="s">
        <v>0</v>
      </c>
    </row>
    <row r="5" spans="1:4" ht="36.75" customHeight="1" thickBot="1" x14ac:dyDescent="0.25">
      <c r="A5" s="4" t="s">
        <v>1</v>
      </c>
      <c r="B5" s="5" t="s">
        <v>2</v>
      </c>
      <c r="C5" s="6" t="s">
        <v>164</v>
      </c>
      <c r="D5" s="33" t="s">
        <v>165</v>
      </c>
    </row>
    <row r="6" spans="1:4" ht="22.5" customHeight="1" x14ac:dyDescent="0.3">
      <c r="A6" s="7"/>
      <c r="B6" s="8" t="s">
        <v>3</v>
      </c>
      <c r="C6" s="9">
        <f>C7+C104</f>
        <v>9769493936</v>
      </c>
      <c r="D6" s="34">
        <f>D7+D104</f>
        <v>9113106917</v>
      </c>
    </row>
    <row r="7" spans="1:4" ht="29.25" customHeight="1" x14ac:dyDescent="0.3">
      <c r="A7" s="10" t="s">
        <v>4</v>
      </c>
      <c r="B7" s="11" t="s">
        <v>5</v>
      </c>
      <c r="C7" s="12">
        <f>C66+C8+C90</f>
        <v>9750256100</v>
      </c>
      <c r="D7" s="35">
        <f>D66+D8+D90</f>
        <v>9094384400</v>
      </c>
    </row>
    <row r="8" spans="1:4" ht="35.25" customHeight="1" x14ac:dyDescent="0.25">
      <c r="A8" s="10" t="s">
        <v>6</v>
      </c>
      <c r="B8" s="13" t="s">
        <v>7</v>
      </c>
      <c r="C8" s="14">
        <f>SUM(C10:C65)</f>
        <v>4861451300</v>
      </c>
      <c r="D8" s="36">
        <f>SUM(D10:D65)</f>
        <v>4051496400</v>
      </c>
    </row>
    <row r="9" spans="1:4" ht="19.5" customHeight="1" x14ac:dyDescent="0.25">
      <c r="A9" s="10"/>
      <c r="B9" s="15" t="s">
        <v>8</v>
      </c>
      <c r="C9" s="31"/>
      <c r="D9" s="37"/>
    </row>
    <row r="10" spans="1:4" ht="49.5" x14ac:dyDescent="0.25">
      <c r="A10" s="16" t="s">
        <v>9</v>
      </c>
      <c r="B10" s="17" t="s">
        <v>11</v>
      </c>
      <c r="C10" s="19">
        <v>2075800</v>
      </c>
      <c r="D10" s="38">
        <v>8121400</v>
      </c>
    </row>
    <row r="11" spans="1:4" ht="49.5" x14ac:dyDescent="0.25">
      <c r="A11" s="16" t="s">
        <v>10</v>
      </c>
      <c r="B11" s="17" t="s">
        <v>13</v>
      </c>
      <c r="C11" s="19">
        <v>878200</v>
      </c>
      <c r="D11" s="38">
        <v>859900</v>
      </c>
    </row>
    <row r="12" spans="1:4" ht="66" x14ac:dyDescent="0.25">
      <c r="A12" s="16" t="s">
        <v>12</v>
      </c>
      <c r="B12" s="17" t="s">
        <v>15</v>
      </c>
      <c r="C12" s="19">
        <v>9373200</v>
      </c>
      <c r="D12" s="38">
        <v>9218000</v>
      </c>
    </row>
    <row r="13" spans="1:4" ht="56.25" customHeight="1" x14ac:dyDescent="0.25">
      <c r="A13" s="16" t="s">
        <v>14</v>
      </c>
      <c r="B13" s="17" t="s">
        <v>18</v>
      </c>
      <c r="C13" s="19">
        <v>583480300</v>
      </c>
      <c r="D13" s="38">
        <v>634060600</v>
      </c>
    </row>
    <row r="14" spans="1:4" ht="87" customHeight="1" x14ac:dyDescent="0.25">
      <c r="A14" s="16" t="s">
        <v>16</v>
      </c>
      <c r="B14" s="17" t="s">
        <v>20</v>
      </c>
      <c r="C14" s="19">
        <v>5037000</v>
      </c>
      <c r="D14" s="38">
        <v>4964000</v>
      </c>
    </row>
    <row r="15" spans="1:4" ht="53.25" customHeight="1" x14ac:dyDescent="0.25">
      <c r="A15" s="16" t="s">
        <v>17</v>
      </c>
      <c r="B15" s="17" t="s">
        <v>22</v>
      </c>
      <c r="C15" s="19">
        <v>3905300</v>
      </c>
      <c r="D15" s="38">
        <v>3834600</v>
      </c>
    </row>
    <row r="16" spans="1:4" ht="63.75" customHeight="1" x14ac:dyDescent="0.25">
      <c r="A16" s="16" t="s">
        <v>19</v>
      </c>
      <c r="B16" s="17" t="s">
        <v>24</v>
      </c>
      <c r="C16" s="18">
        <v>78468000</v>
      </c>
      <c r="D16" s="38">
        <v>0</v>
      </c>
    </row>
    <row r="17" spans="1:4" ht="90.75" customHeight="1" x14ac:dyDescent="0.25">
      <c r="A17" s="16" t="s">
        <v>21</v>
      </c>
      <c r="B17" s="17" t="s">
        <v>26</v>
      </c>
      <c r="C17" s="18">
        <v>33292500</v>
      </c>
      <c r="D17" s="38">
        <v>36380000</v>
      </c>
    </row>
    <row r="18" spans="1:4" ht="87" customHeight="1" x14ac:dyDescent="0.25">
      <c r="A18" s="16" t="s">
        <v>23</v>
      </c>
      <c r="B18" s="17" t="s">
        <v>28</v>
      </c>
      <c r="C18" s="19">
        <v>35701800</v>
      </c>
      <c r="D18" s="38">
        <v>0</v>
      </c>
    </row>
    <row r="19" spans="1:4" ht="33" x14ac:dyDescent="0.25">
      <c r="A19" s="16" t="s">
        <v>25</v>
      </c>
      <c r="B19" s="17" t="s">
        <v>30</v>
      </c>
      <c r="C19" s="19">
        <v>0</v>
      </c>
      <c r="D19" s="38">
        <v>10176700</v>
      </c>
    </row>
    <row r="20" spans="1:4" ht="66" x14ac:dyDescent="0.25">
      <c r="A20" s="16" t="s">
        <v>27</v>
      </c>
      <c r="B20" s="17" t="s">
        <v>32</v>
      </c>
      <c r="C20" s="19">
        <v>14020000</v>
      </c>
      <c r="D20" s="38">
        <v>22714800</v>
      </c>
    </row>
    <row r="21" spans="1:4" ht="33" x14ac:dyDescent="0.25">
      <c r="A21" s="16" t="s">
        <v>29</v>
      </c>
      <c r="B21" s="17" t="s">
        <v>34</v>
      </c>
      <c r="C21" s="19">
        <v>302878200</v>
      </c>
      <c r="D21" s="38">
        <v>0</v>
      </c>
    </row>
    <row r="22" spans="1:4" ht="33" x14ac:dyDescent="0.25">
      <c r="A22" s="16" t="s">
        <v>31</v>
      </c>
      <c r="B22" s="17" t="s">
        <v>36</v>
      </c>
      <c r="C22" s="18">
        <v>31743200</v>
      </c>
      <c r="D22" s="38">
        <v>31188000</v>
      </c>
    </row>
    <row r="23" spans="1:4" ht="49.5" x14ac:dyDescent="0.25">
      <c r="A23" s="16" t="s">
        <v>33</v>
      </c>
      <c r="B23" s="17" t="s">
        <v>38</v>
      </c>
      <c r="C23" s="18">
        <v>8504500</v>
      </c>
      <c r="D23" s="38">
        <v>8337600</v>
      </c>
    </row>
    <row r="24" spans="1:4" ht="49.5" x14ac:dyDescent="0.25">
      <c r="A24" s="16" t="s">
        <v>35</v>
      </c>
      <c r="B24" s="17" t="s">
        <v>40</v>
      </c>
      <c r="C24" s="19">
        <v>49920700</v>
      </c>
      <c r="D24" s="38">
        <v>9920700</v>
      </c>
    </row>
    <row r="25" spans="1:4" ht="51" customHeight="1" x14ac:dyDescent="0.25">
      <c r="A25" s="16" t="s">
        <v>37</v>
      </c>
      <c r="B25" s="17" t="s">
        <v>42</v>
      </c>
      <c r="C25" s="19">
        <v>25000000</v>
      </c>
      <c r="D25" s="38">
        <v>13315200</v>
      </c>
    </row>
    <row r="26" spans="1:4" ht="49.5" x14ac:dyDescent="0.25">
      <c r="A26" s="16" t="s">
        <v>39</v>
      </c>
      <c r="B26" s="17" t="s">
        <v>44</v>
      </c>
      <c r="C26" s="18">
        <v>0</v>
      </c>
      <c r="D26" s="38">
        <v>102853600</v>
      </c>
    </row>
    <row r="27" spans="1:4" ht="70.5" customHeight="1" x14ac:dyDescent="0.25">
      <c r="A27" s="16" t="s">
        <v>41</v>
      </c>
      <c r="B27" s="17" t="s">
        <v>46</v>
      </c>
      <c r="C27" s="19">
        <v>412741600</v>
      </c>
      <c r="D27" s="38">
        <v>0</v>
      </c>
    </row>
    <row r="28" spans="1:4" ht="53.25" customHeight="1" x14ac:dyDescent="0.25">
      <c r="A28" s="16" t="s">
        <v>43</v>
      </c>
      <c r="B28" s="17" t="s">
        <v>48</v>
      </c>
      <c r="C28" s="18">
        <v>235183700</v>
      </c>
      <c r="D28" s="38">
        <v>0</v>
      </c>
    </row>
    <row r="29" spans="1:4" ht="38.25" customHeight="1" x14ac:dyDescent="0.25">
      <c r="A29" s="16" t="s">
        <v>45</v>
      </c>
      <c r="B29" s="17" t="s">
        <v>50</v>
      </c>
      <c r="C29" s="18">
        <v>374930100</v>
      </c>
      <c r="D29" s="38">
        <v>531227700</v>
      </c>
    </row>
    <row r="30" spans="1:4" ht="33" x14ac:dyDescent="0.25">
      <c r="A30" s="16" t="s">
        <v>47</v>
      </c>
      <c r="B30" s="17" t="s">
        <v>52</v>
      </c>
      <c r="C30" s="18">
        <v>0</v>
      </c>
      <c r="D30" s="38">
        <v>16758900</v>
      </c>
    </row>
    <row r="31" spans="1:4" ht="70.5" customHeight="1" x14ac:dyDescent="0.25">
      <c r="A31" s="16" t="s">
        <v>49</v>
      </c>
      <c r="B31" s="17" t="s">
        <v>54</v>
      </c>
      <c r="C31" s="18">
        <v>43467800</v>
      </c>
      <c r="D31" s="38">
        <v>0</v>
      </c>
    </row>
    <row r="32" spans="1:4" ht="72.75" customHeight="1" x14ac:dyDescent="0.25">
      <c r="A32" s="16" t="s">
        <v>51</v>
      </c>
      <c r="B32" s="17" t="s">
        <v>56</v>
      </c>
      <c r="C32" s="19">
        <v>5520000</v>
      </c>
      <c r="D32" s="38">
        <v>5440000</v>
      </c>
    </row>
    <row r="33" spans="1:4" ht="33" x14ac:dyDescent="0.25">
      <c r="A33" s="16" t="s">
        <v>53</v>
      </c>
      <c r="B33" s="17" t="s">
        <v>58</v>
      </c>
      <c r="C33" s="19">
        <v>5280000</v>
      </c>
      <c r="D33" s="38">
        <v>4800000</v>
      </c>
    </row>
    <row r="34" spans="1:4" ht="66" x14ac:dyDescent="0.25">
      <c r="A34" s="16" t="s">
        <v>55</v>
      </c>
      <c r="B34" s="17" t="s">
        <v>60</v>
      </c>
      <c r="C34" s="19">
        <v>28468300</v>
      </c>
      <c r="D34" s="38">
        <v>28468300</v>
      </c>
    </row>
    <row r="35" spans="1:4" ht="66.75" customHeight="1" x14ac:dyDescent="0.25">
      <c r="A35" s="16" t="s">
        <v>57</v>
      </c>
      <c r="B35" s="17" t="s">
        <v>62</v>
      </c>
      <c r="C35" s="19">
        <v>15494600</v>
      </c>
      <c r="D35" s="38">
        <v>27262800</v>
      </c>
    </row>
    <row r="36" spans="1:4" ht="70.5" customHeight="1" x14ac:dyDescent="0.25">
      <c r="A36" s="16" t="s">
        <v>59</v>
      </c>
      <c r="B36" s="17" t="s">
        <v>63</v>
      </c>
      <c r="C36" s="18">
        <v>7935000</v>
      </c>
      <c r="D36" s="38">
        <v>63051200</v>
      </c>
    </row>
    <row r="37" spans="1:4" ht="70.5" customHeight="1" x14ac:dyDescent="0.25">
      <c r="A37" s="16" t="s">
        <v>61</v>
      </c>
      <c r="B37" s="17" t="s">
        <v>65</v>
      </c>
      <c r="C37" s="18">
        <v>31136800</v>
      </c>
      <c r="D37" s="38">
        <v>31136800</v>
      </c>
    </row>
    <row r="38" spans="1:4" ht="52.5" customHeight="1" x14ac:dyDescent="0.25">
      <c r="A38" s="16" t="s">
        <v>64</v>
      </c>
      <c r="B38" s="17" t="s">
        <v>66</v>
      </c>
      <c r="C38" s="18">
        <v>196348100</v>
      </c>
      <c r="D38" s="38">
        <v>196348100</v>
      </c>
    </row>
    <row r="39" spans="1:4" ht="33" x14ac:dyDescent="0.25">
      <c r="A39" s="16" t="s">
        <v>67</v>
      </c>
      <c r="B39" s="17" t="s">
        <v>68</v>
      </c>
      <c r="C39" s="19">
        <v>16500000</v>
      </c>
      <c r="D39" s="38">
        <v>120450000</v>
      </c>
    </row>
    <row r="40" spans="1:4" ht="82.5" x14ac:dyDescent="0.25">
      <c r="A40" s="16" t="s">
        <v>69</v>
      </c>
      <c r="B40" s="17" t="s">
        <v>70</v>
      </c>
      <c r="C40" s="19">
        <v>14730300</v>
      </c>
      <c r="D40" s="38">
        <v>19095200</v>
      </c>
    </row>
    <row r="41" spans="1:4" ht="52.5" customHeight="1" x14ac:dyDescent="0.25">
      <c r="A41" s="16" t="s">
        <v>71</v>
      </c>
      <c r="B41" s="17" t="s">
        <v>72</v>
      </c>
      <c r="C41" s="19">
        <v>10854500</v>
      </c>
      <c r="D41" s="38">
        <v>11425500</v>
      </c>
    </row>
    <row r="42" spans="1:4" ht="56.25" customHeight="1" x14ac:dyDescent="0.25">
      <c r="A42" s="16" t="s">
        <v>73</v>
      </c>
      <c r="B42" s="17" t="s">
        <v>74</v>
      </c>
      <c r="C42" s="19">
        <v>14719700</v>
      </c>
      <c r="D42" s="38">
        <v>14559000</v>
      </c>
    </row>
    <row r="43" spans="1:4" ht="36.75" customHeight="1" x14ac:dyDescent="0.25">
      <c r="A43" s="16" t="s">
        <v>75</v>
      </c>
      <c r="B43" s="17" t="s">
        <v>76</v>
      </c>
      <c r="C43" s="18">
        <v>49377100</v>
      </c>
      <c r="D43" s="38">
        <v>49339000</v>
      </c>
    </row>
    <row r="44" spans="1:4" ht="36" customHeight="1" x14ac:dyDescent="0.25">
      <c r="A44" s="16" t="s">
        <v>77</v>
      </c>
      <c r="B44" s="17" t="s">
        <v>78</v>
      </c>
      <c r="C44" s="19">
        <v>21331200</v>
      </c>
      <c r="D44" s="38">
        <v>21224900</v>
      </c>
    </row>
    <row r="45" spans="1:4" ht="54.75" customHeight="1" x14ac:dyDescent="0.25">
      <c r="A45" s="16" t="s">
        <v>79</v>
      </c>
      <c r="B45" s="17" t="s">
        <v>80</v>
      </c>
      <c r="C45" s="18">
        <v>133723500</v>
      </c>
      <c r="D45" s="38">
        <v>134123700</v>
      </c>
    </row>
    <row r="46" spans="1:4" ht="49.5" x14ac:dyDescent="0.25">
      <c r="A46" s="16" t="s">
        <v>81</v>
      </c>
      <c r="B46" s="17" t="s">
        <v>82</v>
      </c>
      <c r="C46" s="18">
        <v>198085000</v>
      </c>
      <c r="D46" s="38">
        <v>198171300</v>
      </c>
    </row>
    <row r="47" spans="1:4" ht="49.5" x14ac:dyDescent="0.25">
      <c r="A47" s="16" t="s">
        <v>83</v>
      </c>
      <c r="B47" s="17" t="s">
        <v>84</v>
      </c>
      <c r="C47" s="19">
        <v>68330000</v>
      </c>
      <c r="D47" s="38">
        <v>0</v>
      </c>
    </row>
    <row r="48" spans="1:4" ht="33" x14ac:dyDescent="0.25">
      <c r="A48" s="16" t="s">
        <v>85</v>
      </c>
      <c r="B48" s="17" t="s">
        <v>86</v>
      </c>
      <c r="C48" s="18">
        <v>40913300</v>
      </c>
      <c r="D48" s="38">
        <v>18420800</v>
      </c>
    </row>
    <row r="49" spans="1:4" ht="36" customHeight="1" x14ac:dyDescent="0.25">
      <c r="A49" s="16" t="s">
        <v>87</v>
      </c>
      <c r="B49" s="17" t="s">
        <v>88</v>
      </c>
      <c r="C49" s="18">
        <v>7238600</v>
      </c>
      <c r="D49" s="38">
        <v>7062800</v>
      </c>
    </row>
    <row r="50" spans="1:4" ht="49.5" x14ac:dyDescent="0.25">
      <c r="A50" s="16" t="s">
        <v>89</v>
      </c>
      <c r="B50" s="17" t="s">
        <v>90</v>
      </c>
      <c r="C50" s="19">
        <v>9000000</v>
      </c>
      <c r="D50" s="38">
        <v>9000000</v>
      </c>
    </row>
    <row r="51" spans="1:4" ht="33" x14ac:dyDescent="0.25">
      <c r="A51" s="16" t="s">
        <v>91</v>
      </c>
      <c r="B51" s="17" t="s">
        <v>92</v>
      </c>
      <c r="C51" s="18">
        <v>102190600</v>
      </c>
      <c r="D51" s="38">
        <v>46255600</v>
      </c>
    </row>
    <row r="52" spans="1:4" ht="49.5" x14ac:dyDescent="0.25">
      <c r="A52" s="16" t="s">
        <v>93</v>
      </c>
      <c r="B52" s="17" t="s">
        <v>94</v>
      </c>
      <c r="C52" s="18">
        <v>235933200</v>
      </c>
      <c r="D52" s="38">
        <v>235933300</v>
      </c>
    </row>
    <row r="53" spans="1:4" ht="89.25" customHeight="1" x14ac:dyDescent="0.25">
      <c r="A53" s="16" t="s">
        <v>95</v>
      </c>
      <c r="B53" s="17" t="s">
        <v>96</v>
      </c>
      <c r="C53" s="18">
        <v>42819700</v>
      </c>
      <c r="D53" s="38">
        <v>41672700</v>
      </c>
    </row>
    <row r="54" spans="1:4" ht="89.25" customHeight="1" x14ac:dyDescent="0.25">
      <c r="A54" s="16" t="s">
        <v>97</v>
      </c>
      <c r="B54" s="17" t="s">
        <v>98</v>
      </c>
      <c r="C54" s="18">
        <v>93422500</v>
      </c>
      <c r="D54" s="38">
        <v>98639600</v>
      </c>
    </row>
    <row r="55" spans="1:4" ht="51.75" customHeight="1" x14ac:dyDescent="0.25">
      <c r="A55" s="16" t="s">
        <v>99</v>
      </c>
      <c r="B55" s="17" t="s">
        <v>100</v>
      </c>
      <c r="C55" s="18">
        <v>68185400</v>
      </c>
      <c r="D55" s="38">
        <v>83123400</v>
      </c>
    </row>
    <row r="56" spans="1:4" ht="68.25" customHeight="1" x14ac:dyDescent="0.25">
      <c r="A56" s="16" t="s">
        <v>101</v>
      </c>
      <c r="B56" s="17" t="s">
        <v>102</v>
      </c>
      <c r="C56" s="18">
        <v>0</v>
      </c>
      <c r="D56" s="38">
        <v>16696800</v>
      </c>
    </row>
    <row r="57" spans="1:4" ht="33.75" customHeight="1" x14ac:dyDescent="0.25">
      <c r="A57" s="16" t="s">
        <v>103</v>
      </c>
      <c r="B57" s="17" t="s">
        <v>104</v>
      </c>
      <c r="C57" s="18">
        <v>25088200</v>
      </c>
      <c r="D57" s="38">
        <v>25820300</v>
      </c>
    </row>
    <row r="58" spans="1:4" ht="37.5" customHeight="1" x14ac:dyDescent="0.25">
      <c r="A58" s="16" t="s">
        <v>105</v>
      </c>
      <c r="B58" s="17" t="s">
        <v>106</v>
      </c>
      <c r="C58" s="18">
        <v>271497500</v>
      </c>
      <c r="D58" s="38">
        <v>283062600</v>
      </c>
    </row>
    <row r="59" spans="1:4" ht="49.5" x14ac:dyDescent="0.25">
      <c r="A59" s="16" t="s">
        <v>107</v>
      </c>
      <c r="B59" s="17" t="s">
        <v>108</v>
      </c>
      <c r="C59" s="18">
        <v>0</v>
      </c>
      <c r="D59" s="38">
        <v>37978000</v>
      </c>
    </row>
    <row r="60" spans="1:4" ht="54" customHeight="1" x14ac:dyDescent="0.25">
      <c r="A60" s="16" t="s">
        <v>109</v>
      </c>
      <c r="B60" s="17" t="s">
        <v>110</v>
      </c>
      <c r="C60" s="18">
        <v>17479000</v>
      </c>
      <c r="D60" s="38">
        <v>14869000</v>
      </c>
    </row>
    <row r="61" spans="1:4" ht="36.75" customHeight="1" x14ac:dyDescent="0.25">
      <c r="A61" s="16" t="s">
        <v>111</v>
      </c>
      <c r="B61" s="17" t="s">
        <v>112</v>
      </c>
      <c r="C61" s="18">
        <v>158184100</v>
      </c>
      <c r="D61" s="38">
        <v>246007200</v>
      </c>
    </row>
    <row r="62" spans="1:4" ht="68.25" customHeight="1" x14ac:dyDescent="0.25">
      <c r="A62" s="16" t="s">
        <v>113</v>
      </c>
      <c r="B62" s="17" t="s">
        <v>114</v>
      </c>
      <c r="C62" s="18">
        <v>51275400</v>
      </c>
      <c r="D62" s="38">
        <v>51275400</v>
      </c>
    </row>
    <row r="63" spans="1:4" ht="69" customHeight="1" x14ac:dyDescent="0.25">
      <c r="A63" s="16" t="s">
        <v>115</v>
      </c>
      <c r="B63" s="17" t="s">
        <v>116</v>
      </c>
      <c r="C63" s="18">
        <v>197900000</v>
      </c>
      <c r="D63" s="38">
        <v>0</v>
      </c>
    </row>
    <row r="64" spans="1:4" ht="81" customHeight="1" x14ac:dyDescent="0.25">
      <c r="A64" s="16" t="s">
        <v>117</v>
      </c>
      <c r="B64" s="17" t="s">
        <v>118</v>
      </c>
      <c r="C64" s="18">
        <v>282615500</v>
      </c>
      <c r="D64" s="38">
        <v>269101600</v>
      </c>
    </row>
    <row r="65" spans="1:4" ht="64.5" customHeight="1" x14ac:dyDescent="0.25">
      <c r="A65" s="16" t="s">
        <v>119</v>
      </c>
      <c r="B65" s="17" t="s">
        <v>120</v>
      </c>
      <c r="C65" s="19">
        <v>189272300</v>
      </c>
      <c r="D65" s="38">
        <v>197749800</v>
      </c>
    </row>
    <row r="66" spans="1:4" ht="33" x14ac:dyDescent="0.25">
      <c r="A66" s="10" t="s">
        <v>121</v>
      </c>
      <c r="B66" s="13" t="s">
        <v>122</v>
      </c>
      <c r="C66" s="14">
        <f t="shared" ref="C66:D66" si="0">SUM(C68:C89)</f>
        <v>3667980400</v>
      </c>
      <c r="D66" s="36">
        <f t="shared" si="0"/>
        <v>3805545300</v>
      </c>
    </row>
    <row r="67" spans="1:4" ht="17.25" customHeight="1" x14ac:dyDescent="0.25">
      <c r="A67" s="10"/>
      <c r="B67" s="15" t="s">
        <v>8</v>
      </c>
      <c r="C67" s="31"/>
      <c r="D67" s="37"/>
    </row>
    <row r="68" spans="1:4" ht="33" x14ac:dyDescent="0.25">
      <c r="A68" s="16" t="s">
        <v>9</v>
      </c>
      <c r="B68" s="17" t="s">
        <v>123</v>
      </c>
      <c r="C68" s="20">
        <v>0</v>
      </c>
      <c r="D68" s="38">
        <v>49500000</v>
      </c>
    </row>
    <row r="69" spans="1:4" ht="49.5" x14ac:dyDescent="0.25">
      <c r="A69" s="16" t="s">
        <v>10</v>
      </c>
      <c r="B69" s="17" t="s">
        <v>124</v>
      </c>
      <c r="C69" s="20">
        <v>31772900</v>
      </c>
      <c r="D69" s="38">
        <v>32478500</v>
      </c>
    </row>
    <row r="70" spans="1:4" ht="58.5" customHeight="1" x14ac:dyDescent="0.25">
      <c r="A70" s="16" t="s">
        <v>12</v>
      </c>
      <c r="B70" s="17" t="s">
        <v>125</v>
      </c>
      <c r="C70" s="20">
        <v>114700</v>
      </c>
      <c r="D70" s="38">
        <v>1380900</v>
      </c>
    </row>
    <row r="71" spans="1:4" ht="36" customHeight="1" x14ac:dyDescent="0.25">
      <c r="A71" s="16" t="s">
        <v>14</v>
      </c>
      <c r="B71" s="17" t="s">
        <v>126</v>
      </c>
      <c r="C71" s="21">
        <v>5374300</v>
      </c>
      <c r="D71" s="39">
        <v>5374300</v>
      </c>
    </row>
    <row r="72" spans="1:4" ht="33.75" customHeight="1" x14ac:dyDescent="0.25">
      <c r="A72" s="16" t="s">
        <v>16</v>
      </c>
      <c r="B72" s="17" t="s">
        <v>127</v>
      </c>
      <c r="C72" s="20">
        <v>227564900</v>
      </c>
      <c r="D72" s="38">
        <v>237669100</v>
      </c>
    </row>
    <row r="73" spans="1:4" ht="69" customHeight="1" x14ac:dyDescent="0.25">
      <c r="A73" s="16" t="s">
        <v>17</v>
      </c>
      <c r="B73" s="17" t="s">
        <v>128</v>
      </c>
      <c r="C73" s="21">
        <v>18224700</v>
      </c>
      <c r="D73" s="39">
        <v>18270300</v>
      </c>
    </row>
    <row r="74" spans="1:4" ht="66" x14ac:dyDescent="0.25">
      <c r="A74" s="16" t="s">
        <v>19</v>
      </c>
      <c r="B74" s="17" t="s">
        <v>129</v>
      </c>
      <c r="C74" s="20">
        <v>450751800</v>
      </c>
      <c r="D74" s="38">
        <v>466946600</v>
      </c>
    </row>
    <row r="75" spans="1:4" ht="66.75" customHeight="1" x14ac:dyDescent="0.25">
      <c r="A75" s="16" t="s">
        <v>21</v>
      </c>
      <c r="B75" s="17" t="s">
        <v>130</v>
      </c>
      <c r="C75" s="21">
        <v>22632400</v>
      </c>
      <c r="D75" s="39">
        <v>22606800</v>
      </c>
    </row>
    <row r="76" spans="1:4" ht="66.75" customHeight="1" x14ac:dyDescent="0.25">
      <c r="A76" s="16" t="s">
        <v>23</v>
      </c>
      <c r="B76" s="17" t="s">
        <v>131</v>
      </c>
      <c r="C76" s="20">
        <v>81791700</v>
      </c>
      <c r="D76" s="38">
        <v>85063000</v>
      </c>
    </row>
    <row r="77" spans="1:4" ht="54" customHeight="1" x14ac:dyDescent="0.25">
      <c r="A77" s="16" t="s">
        <v>25</v>
      </c>
      <c r="B77" s="17" t="s">
        <v>132</v>
      </c>
      <c r="C77" s="20">
        <v>45100</v>
      </c>
      <c r="D77" s="38">
        <v>46400</v>
      </c>
    </row>
    <row r="78" spans="1:4" ht="37.5" customHeight="1" x14ac:dyDescent="0.25">
      <c r="A78" s="16" t="s">
        <v>27</v>
      </c>
      <c r="B78" s="17" t="s">
        <v>133</v>
      </c>
      <c r="C78" s="20">
        <v>836794600</v>
      </c>
      <c r="D78" s="38">
        <v>836775900</v>
      </c>
    </row>
    <row r="79" spans="1:4" ht="50.25" customHeight="1" x14ac:dyDescent="0.25">
      <c r="A79" s="16" t="s">
        <v>29</v>
      </c>
      <c r="B79" s="17" t="s">
        <v>134</v>
      </c>
      <c r="C79" s="18">
        <v>5919200</v>
      </c>
      <c r="D79" s="38">
        <v>6156000</v>
      </c>
    </row>
    <row r="80" spans="1:4" ht="67.5" customHeight="1" x14ac:dyDescent="0.25">
      <c r="A80" s="16" t="s">
        <v>31</v>
      </c>
      <c r="B80" s="17" t="s">
        <v>135</v>
      </c>
      <c r="C80" s="18">
        <v>5404700</v>
      </c>
      <c r="D80" s="38">
        <v>5615900</v>
      </c>
    </row>
    <row r="81" spans="1:4" ht="53.25" customHeight="1" x14ac:dyDescent="0.25">
      <c r="A81" s="16" t="s">
        <v>33</v>
      </c>
      <c r="B81" s="17" t="s">
        <v>136</v>
      </c>
      <c r="C81" s="21">
        <v>44600</v>
      </c>
      <c r="D81" s="39">
        <v>44600</v>
      </c>
    </row>
    <row r="82" spans="1:4" ht="51" customHeight="1" x14ac:dyDescent="0.25">
      <c r="A82" s="16" t="s">
        <v>35</v>
      </c>
      <c r="B82" s="17" t="s">
        <v>137</v>
      </c>
      <c r="C82" s="18">
        <v>181444900</v>
      </c>
      <c r="D82" s="38">
        <v>181855400</v>
      </c>
    </row>
    <row r="83" spans="1:4" ht="88.5" customHeight="1" x14ac:dyDescent="0.25">
      <c r="A83" s="16" t="s">
        <v>37</v>
      </c>
      <c r="B83" s="17" t="s">
        <v>138</v>
      </c>
      <c r="C83" s="20">
        <v>399911700</v>
      </c>
      <c r="D83" s="38">
        <v>415389700</v>
      </c>
    </row>
    <row r="84" spans="1:4" ht="39" customHeight="1" x14ac:dyDescent="0.25">
      <c r="A84" s="16" t="s">
        <v>39</v>
      </c>
      <c r="B84" s="17" t="s">
        <v>139</v>
      </c>
      <c r="C84" s="20">
        <v>16147700</v>
      </c>
      <c r="D84" s="38">
        <v>16651200</v>
      </c>
    </row>
    <row r="85" spans="1:4" ht="87.75" customHeight="1" x14ac:dyDescent="0.25">
      <c r="A85" s="16" t="s">
        <v>41</v>
      </c>
      <c r="B85" s="17" t="s">
        <v>140</v>
      </c>
      <c r="C85" s="20">
        <v>7508300</v>
      </c>
      <c r="D85" s="38">
        <v>4252300</v>
      </c>
    </row>
    <row r="86" spans="1:4" ht="72" customHeight="1" x14ac:dyDescent="0.25">
      <c r="A86" s="16" t="s">
        <v>43</v>
      </c>
      <c r="B86" s="17" t="s">
        <v>141</v>
      </c>
      <c r="C86" s="20">
        <v>8291800</v>
      </c>
      <c r="D86" s="38">
        <v>7650700</v>
      </c>
    </row>
    <row r="87" spans="1:4" ht="104.25" customHeight="1" x14ac:dyDescent="0.25">
      <c r="A87" s="16" t="s">
        <v>45</v>
      </c>
      <c r="B87" s="17" t="s">
        <v>142</v>
      </c>
      <c r="C87" s="21">
        <v>269323000</v>
      </c>
      <c r="D87" s="39">
        <v>269323000</v>
      </c>
    </row>
    <row r="88" spans="1:4" ht="38.25" customHeight="1" x14ac:dyDescent="0.25">
      <c r="A88" s="16" t="s">
        <v>47</v>
      </c>
      <c r="B88" s="17" t="s">
        <v>143</v>
      </c>
      <c r="C88" s="20">
        <v>1013551700</v>
      </c>
      <c r="D88" s="38">
        <v>1054631400</v>
      </c>
    </row>
    <row r="89" spans="1:4" ht="37.5" customHeight="1" x14ac:dyDescent="0.25">
      <c r="A89" s="16" t="s">
        <v>49</v>
      </c>
      <c r="B89" s="17" t="s">
        <v>144</v>
      </c>
      <c r="C89" s="20">
        <v>85365700</v>
      </c>
      <c r="D89" s="38">
        <v>87863300</v>
      </c>
    </row>
    <row r="90" spans="1:4" ht="16.5" x14ac:dyDescent="0.25">
      <c r="A90" s="22" t="s">
        <v>145</v>
      </c>
      <c r="B90" s="13" t="s">
        <v>146</v>
      </c>
      <c r="C90" s="32">
        <f>SUM(C92:C103)</f>
        <v>1220824400</v>
      </c>
      <c r="D90" s="40">
        <f>SUM(D92:D103)</f>
        <v>1237342700</v>
      </c>
    </row>
    <row r="91" spans="1:4" ht="16.5" x14ac:dyDescent="0.25">
      <c r="A91" s="10"/>
      <c r="B91" s="15" t="s">
        <v>8</v>
      </c>
      <c r="C91" s="32"/>
      <c r="D91" s="41"/>
    </row>
    <row r="92" spans="1:4" ht="54.75" customHeight="1" x14ac:dyDescent="0.25">
      <c r="A92" s="16" t="s">
        <v>9</v>
      </c>
      <c r="B92" s="17" t="s">
        <v>147</v>
      </c>
      <c r="C92" s="18">
        <v>92999900</v>
      </c>
      <c r="D92" s="38">
        <v>91862500</v>
      </c>
    </row>
    <row r="93" spans="1:4" ht="49.5" customHeight="1" x14ac:dyDescent="0.25">
      <c r="A93" s="16" t="s">
        <v>10</v>
      </c>
      <c r="B93" s="17" t="s">
        <v>148</v>
      </c>
      <c r="C93" s="18">
        <v>130059500</v>
      </c>
      <c r="D93" s="38">
        <v>155607000</v>
      </c>
    </row>
    <row r="94" spans="1:4" ht="50.25" customHeight="1" x14ac:dyDescent="0.25">
      <c r="A94" s="16" t="s">
        <v>12</v>
      </c>
      <c r="B94" s="17" t="s">
        <v>149</v>
      </c>
      <c r="C94" s="18">
        <v>73428500</v>
      </c>
      <c r="D94" s="38">
        <v>118244500</v>
      </c>
    </row>
    <row r="95" spans="1:4" ht="189" customHeight="1" x14ac:dyDescent="0.25">
      <c r="A95" s="16" t="s">
        <v>14</v>
      </c>
      <c r="B95" s="17" t="s">
        <v>150</v>
      </c>
      <c r="C95" s="18">
        <v>3020000</v>
      </c>
      <c r="D95" s="38">
        <v>3020000</v>
      </c>
    </row>
    <row r="96" spans="1:4" ht="67.5" customHeight="1" x14ac:dyDescent="0.25">
      <c r="A96" s="16" t="s">
        <v>16</v>
      </c>
      <c r="B96" s="17" t="s">
        <v>151</v>
      </c>
      <c r="C96" s="18">
        <v>27174900</v>
      </c>
      <c r="D96" s="38">
        <v>17833200</v>
      </c>
    </row>
    <row r="97" spans="1:4" ht="71.25" customHeight="1" x14ac:dyDescent="0.25">
      <c r="A97" s="16" t="s">
        <v>17</v>
      </c>
      <c r="B97" s="17" t="s">
        <v>152</v>
      </c>
      <c r="C97" s="18">
        <v>418332600</v>
      </c>
      <c r="D97" s="38">
        <v>418332600</v>
      </c>
    </row>
    <row r="98" spans="1:4" ht="68.25" customHeight="1" x14ac:dyDescent="0.25">
      <c r="A98" s="16" t="s">
        <v>19</v>
      </c>
      <c r="B98" s="17" t="s">
        <v>153</v>
      </c>
      <c r="C98" s="18">
        <v>80000000</v>
      </c>
      <c r="D98" s="38">
        <v>80000000</v>
      </c>
    </row>
    <row r="99" spans="1:4" ht="135.75" customHeight="1" x14ac:dyDescent="0.25">
      <c r="A99" s="16" t="s">
        <v>21</v>
      </c>
      <c r="B99" s="17" t="s">
        <v>154</v>
      </c>
      <c r="C99" s="18">
        <v>1305200</v>
      </c>
      <c r="D99" s="38">
        <v>1305200</v>
      </c>
    </row>
    <row r="100" spans="1:4" ht="51.75" customHeight="1" x14ac:dyDescent="0.25">
      <c r="A100" s="16" t="s">
        <v>23</v>
      </c>
      <c r="B100" s="17" t="s">
        <v>155</v>
      </c>
      <c r="C100" s="18">
        <v>307892600</v>
      </c>
      <c r="D100" s="38">
        <v>200994700</v>
      </c>
    </row>
    <row r="101" spans="1:4" ht="39" customHeight="1" x14ac:dyDescent="0.25">
      <c r="A101" s="16" t="s">
        <v>25</v>
      </c>
      <c r="B101" s="17" t="s">
        <v>156</v>
      </c>
      <c r="C101" s="18">
        <v>10000000</v>
      </c>
      <c r="D101" s="38">
        <v>15000000</v>
      </c>
    </row>
    <row r="102" spans="1:4" ht="32.25" customHeight="1" x14ac:dyDescent="0.25">
      <c r="A102" s="16" t="s">
        <v>27</v>
      </c>
      <c r="B102" s="17" t="s">
        <v>157</v>
      </c>
      <c r="C102" s="18">
        <v>76400000</v>
      </c>
      <c r="D102" s="38">
        <v>134931700</v>
      </c>
    </row>
    <row r="103" spans="1:4" ht="69" customHeight="1" x14ac:dyDescent="0.25">
      <c r="A103" s="16" t="s">
        <v>29</v>
      </c>
      <c r="B103" s="17" t="s">
        <v>158</v>
      </c>
      <c r="C103" s="18">
        <v>211200</v>
      </c>
      <c r="D103" s="38">
        <v>211300</v>
      </c>
    </row>
    <row r="104" spans="1:4" ht="25.5" customHeight="1" x14ac:dyDescent="0.25">
      <c r="A104" s="7" t="s">
        <v>159</v>
      </c>
      <c r="B104" s="23" t="s">
        <v>160</v>
      </c>
      <c r="C104" s="24">
        <f t="shared" ref="C104" si="1">C106</f>
        <v>19237836</v>
      </c>
      <c r="D104" s="42">
        <v>18722517</v>
      </c>
    </row>
    <row r="105" spans="1:4" ht="20.25" customHeight="1" x14ac:dyDescent="0.25">
      <c r="A105" s="25"/>
      <c r="B105" s="17" t="s">
        <v>8</v>
      </c>
      <c r="C105" s="26"/>
      <c r="D105" s="43"/>
    </row>
    <row r="106" spans="1:4" ht="33.75" thickBot="1" x14ac:dyDescent="0.3">
      <c r="A106" s="27" t="s">
        <v>9</v>
      </c>
      <c r="B106" s="28" t="s">
        <v>161</v>
      </c>
      <c r="C106" s="29">
        <v>19237836</v>
      </c>
      <c r="D106" s="44" t="s">
        <v>166</v>
      </c>
    </row>
  </sheetData>
  <autoFilter ref="A5:D106"/>
  <mergeCells count="3">
    <mergeCell ref="C1:D1"/>
    <mergeCell ref="C2:D2"/>
    <mergeCell ref="A3:D3"/>
  </mergeCells>
  <printOptions horizontalCentered="1"/>
  <pageMargins left="0.39370078740157483" right="0.39370078740157483" top="0.59055118110236227" bottom="0.39370078740157483" header="0.19685039370078741" footer="0.31496062992125984"/>
  <pageSetup paperSize="9" scale="70" firstPageNumber="775" orientation="portrait" useFirstPageNumber="1" r:id="rId1"/>
  <headerFooter>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 </vt:lpstr>
      <vt:lpstr>'Лист1 '!Заголовки_для_печати</vt:lpstr>
      <vt:lpstr>'Лист1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2020-12-24T13:22:38Z</cp:lastPrinted>
  <dcterms:created xsi:type="dcterms:W3CDTF">2020-12-07T16:41:10Z</dcterms:created>
  <dcterms:modified xsi:type="dcterms:W3CDTF">2020-12-24T13:23:19Z</dcterms:modified>
</cp:coreProperties>
</file>